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y/Desktop/"/>
    </mc:Choice>
  </mc:AlternateContent>
  <xr:revisionPtr revIDLastSave="0" documentId="13_ncr:1_{6C6743DE-29FE-1941-8B4D-6C1587BBE81F}" xr6:coauthVersionLast="47" xr6:coauthVersionMax="47" xr10:uidLastSave="{00000000-0000-0000-0000-000000000000}"/>
  <bookViews>
    <workbookView xWindow="12360" yWindow="2840" windowWidth="34560" windowHeight="21280" xr2:uid="{50A2A313-80F7-4F31-87E1-C0FF8484B4C2}"/>
  </bookViews>
  <sheets>
    <sheet name="Ex. Summary" sheetId="2" r:id="rId1"/>
    <sheet name="Ex. Reconciliation" sheetId="1" r:id="rId2"/>
    <sheet name="Ex. $XX Vend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9" i="3"/>
  <c r="D10" i="3"/>
  <c r="F10" i="3"/>
  <c r="D11" i="3"/>
  <c r="F11" i="3"/>
  <c r="D12" i="3"/>
  <c r="F12" i="3"/>
  <c r="G8" i="2"/>
  <c r="G7" i="2"/>
  <c r="G9" i="2"/>
  <c r="G10" i="2"/>
  <c r="G11" i="2"/>
  <c r="G12" i="2"/>
  <c r="G13" i="2"/>
  <c r="D7" i="2"/>
  <c r="D8" i="2"/>
  <c r="D9" i="2"/>
  <c r="D10" i="2"/>
  <c r="D11" i="2"/>
  <c r="D12" i="2"/>
  <c r="D13" i="2"/>
  <c r="E24" i="1"/>
  <c r="E16" i="1"/>
  <c r="E17" i="1"/>
  <c r="E15" i="1"/>
  <c r="E18" i="1" s="1"/>
  <c r="E10" i="1"/>
  <c r="E11" i="1"/>
  <c r="E9" i="1"/>
  <c r="E12" i="1" l="1"/>
  <c r="E25" i="1" s="1"/>
</calcChain>
</file>

<file path=xl/sharedStrings.xml><?xml version="1.0" encoding="utf-8"?>
<sst xmlns="http://schemas.openxmlformats.org/spreadsheetml/2006/main" count="70" uniqueCount="56">
  <si>
    <t>Gift Card Inventory Count</t>
  </si>
  <si>
    <t>As of:</t>
  </si>
  <si>
    <t>Principle Investigator:</t>
  </si>
  <si>
    <t>Project Name:</t>
  </si>
  <si>
    <t>Project Account:</t>
  </si>
  <si>
    <t>Location:</t>
  </si>
  <si>
    <t>Gift Cards On Hand</t>
  </si>
  <si>
    <t>Vendor</t>
  </si>
  <si>
    <t>Denomination</t>
  </si>
  <si>
    <t>Quantity</t>
  </si>
  <si>
    <t>Total Dollar Value</t>
  </si>
  <si>
    <t>In this section, please report all the gift cards currently in your custody.</t>
  </si>
  <si>
    <t>Total On Hand</t>
  </si>
  <si>
    <t>In this section, please report all the gift cards that have been distributed.</t>
  </si>
  <si>
    <t>Distributed Logs</t>
  </si>
  <si>
    <t>Total Distributed</t>
  </si>
  <si>
    <t>EIT Number</t>
  </si>
  <si>
    <t>In this section, please report any EITs that have been submitted but not yet fully processed.</t>
  </si>
  <si>
    <t>EITs</t>
  </si>
  <si>
    <t>EIT Status</t>
  </si>
  <si>
    <t>Total Spent On Grant</t>
  </si>
  <si>
    <t>Total Outstanding Gift Card Balance</t>
  </si>
  <si>
    <t>Gift Card Log</t>
  </si>
  <si>
    <t>PI:</t>
  </si>
  <si>
    <t>Project:</t>
  </si>
  <si>
    <t>Account:</t>
  </si>
  <si>
    <t>Total Cards</t>
  </si>
  <si>
    <t>Distributed</t>
  </si>
  <si>
    <t>Cards in Inventory</t>
  </si>
  <si>
    <t>Previously Expensed</t>
  </si>
  <si>
    <t>To Expense</t>
  </si>
  <si>
    <t>Balance</t>
  </si>
  <si>
    <t>Memo Reference:</t>
  </si>
  <si>
    <t>Order Number:</t>
  </si>
  <si>
    <t>Previously Expensed:</t>
  </si>
  <si>
    <t>To Expense:</t>
  </si>
  <si>
    <t>Cards</t>
  </si>
  <si>
    <t>Claim Code</t>
  </si>
  <si>
    <t>Serial Number</t>
  </si>
  <si>
    <t>Amount</t>
  </si>
  <si>
    <t>Distributed By</t>
  </si>
  <si>
    <t>Date</t>
  </si>
  <si>
    <t>Participant ID</t>
  </si>
  <si>
    <t>Memo</t>
  </si>
  <si>
    <t>Vendor Name</t>
  </si>
  <si>
    <t>Expensend on EIT</t>
  </si>
  <si>
    <t>Amount Total Ordered:</t>
  </si>
  <si>
    <t>Amount Total Distributed:</t>
  </si>
  <si>
    <t>Amount Remaining:</t>
  </si>
  <si>
    <t>Quantity Total Ordered:</t>
  </si>
  <si>
    <t>Quantity Total Distributed:</t>
  </si>
  <si>
    <t>Quantity Remaining:</t>
  </si>
  <si>
    <t>Custodian:</t>
  </si>
  <si>
    <t>Designed by Katherine A. Gruber / ParticipantIncentiveTracker - Summary v1.1</t>
  </si>
  <si>
    <t>Designed by Katherine A. Gruber / ParticipantIncentiveTracker - Reconciliation v1.1</t>
  </si>
  <si>
    <t>Designed by Katherine A. Gruber / ParticipantIncentiveTracker - Vendor 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</si>
</sst>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i/>
      <sz val="11"/>
      <color theme="1"/>
      <name val="Cambria"/>
      <family val="1"/>
    </font>
    <font>
      <b/>
      <sz val="11"/>
      <color theme="0"/>
      <name val="Cambria"/>
      <family val="1"/>
    </font>
    <font>
      <b/>
      <i/>
      <sz val="10"/>
      <color theme="1" tint="0.34998626667073579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145F8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Protection="1"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3" fillId="0" borderId="0" xfId="1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7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4" fontId="3" fillId="0" borderId="9" xfId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18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2" fontId="3" fillId="0" borderId="8" xfId="1" applyNumberFormat="1" applyFont="1" applyBorder="1" applyAlignment="1" applyProtection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4" fontId="3" fillId="0" borderId="19" xfId="1" applyFont="1" applyBorder="1" applyAlignment="1" applyProtection="1">
      <alignment horizontal="center" vertical="center"/>
    </xf>
    <xf numFmtId="44" fontId="2" fillId="0" borderId="19" xfId="1" applyFont="1" applyBorder="1" applyProtection="1"/>
    <xf numFmtId="0" fontId="5" fillId="2" borderId="18" xfId="0" applyFont="1" applyFill="1" applyBorder="1" applyAlignment="1">
      <alignment horizontal="right"/>
    </xf>
    <xf numFmtId="44" fontId="2" fillId="0" borderId="19" xfId="1" applyFont="1" applyBorder="1" applyAlignment="1" applyProtection="1">
      <alignment horizontal="center" vertical="center"/>
    </xf>
    <xf numFmtId="44" fontId="2" fillId="0" borderId="22" xfId="1" applyFont="1" applyBorder="1" applyAlignment="1" applyProtection="1">
      <alignment horizontal="center" vertical="center"/>
    </xf>
    <xf numFmtId="0" fontId="2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49" fontId="3" fillId="0" borderId="9" xfId="0" applyNumberFormat="1" applyFont="1" applyBorder="1" applyAlignment="1" applyProtection="1">
      <alignment horizontal="center"/>
      <protection locked="0"/>
    </xf>
    <xf numFmtId="49" fontId="3" fillId="0" borderId="19" xfId="0" applyNumberFormat="1" applyFont="1" applyBorder="1" applyAlignment="1" applyProtection="1">
      <alignment horizontal="center"/>
      <protection locked="0"/>
    </xf>
    <xf numFmtId="49" fontId="3" fillId="0" borderId="16" xfId="0" applyNumberFormat="1" applyFont="1" applyBorder="1" applyAlignment="1" applyProtection="1">
      <alignment horizontal="center"/>
      <protection locked="0"/>
    </xf>
    <xf numFmtId="49" fontId="3" fillId="0" borderId="17" xfId="0" applyNumberFormat="1" applyFont="1" applyBorder="1" applyAlignment="1" applyProtection="1">
      <alignment horizontal="center"/>
      <protection locked="0"/>
    </xf>
    <xf numFmtId="49" fontId="3" fillId="0" borderId="26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2" formatCode="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2" formatCode="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2" formatCode="0.0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145F82"/>
      <color rgb="FF83CCEC"/>
      <color rgb="FFC0E6F6"/>
      <color rgb="FF177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4A1D06-8764-CC43-A0FD-4B38EE29E0C7}" name="Table1" displayName="Table1" ref="A6:G13" totalsRowShown="0" headerRowDxfId="18" dataDxfId="17">
  <autoFilter ref="A6:G13" xr:uid="{C54A1D06-8764-CC43-A0FD-4B38EE29E0C7}"/>
  <tableColumns count="7">
    <tableColumn id="1" xr3:uid="{F6899EEB-DE6E-494C-A278-43AA2F99F92A}" name="Memo" dataDxfId="16"/>
    <tableColumn id="2" xr3:uid="{40FCF99C-C7C3-A342-BF85-01979C806C37}" name="Total Cards" dataDxfId="15"/>
    <tableColumn id="3" xr3:uid="{95F62E00-6A15-9045-9DA2-EA316A744D7E}" name="Distributed" dataDxfId="14"/>
    <tableColumn id="4" xr3:uid="{C8835BF0-A892-844F-A085-598CAFA2E3FF}" name="Cards in Inventory" dataDxfId="13">
      <calculatedColumnFormula>B7-C7</calculatedColumnFormula>
    </tableColumn>
    <tableColumn id="5" xr3:uid="{0305C542-33CE-6749-946A-C24F4E22D2F0}" name="Previously Expensed" dataDxfId="12"/>
    <tableColumn id="6" xr3:uid="{3F6FC979-09E0-A440-9A26-4A644627ABE4}" name="To Expense" dataDxfId="11" dataCellStyle="Currency"/>
    <tableColumn id="7" xr3:uid="{F6AEB22B-AD64-FB48-9ED8-FFA848D9B050}" name="Balance" dataDxfId="10" dataCellStyle="Currency">
      <calculatedColumnFormula>D7+F7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AB48DD-A97A-654F-900C-9DEFE29D9B42}" name="Table6" displayName="Table6" ref="A14:H20" totalsRowShown="0" headerRowDxfId="9" dataDxfId="8">
  <autoFilter ref="A14:H20" xr:uid="{63AB48DD-A97A-654F-900C-9DEFE29D9B42}"/>
  <tableColumns count="8">
    <tableColumn id="1" xr3:uid="{DEEFD3AF-5E50-814D-BCA0-EC488FADC2A0}" name="Cards" dataDxfId="7"/>
    <tableColumn id="2" xr3:uid="{2DF28BC9-77A6-894E-A3A0-92B27531015F}" name="Claim Code" dataDxfId="6"/>
    <tableColumn id="3" xr3:uid="{BD53C3E3-0091-E44F-8550-ED5D42426100}" name="Serial Number" dataDxfId="5"/>
    <tableColumn id="4" xr3:uid="{CD30F441-CF4E-574B-9882-1AD3C0EC006D}" name="Amount" dataDxfId="4"/>
    <tableColumn id="5" xr3:uid="{36B76991-3D65-A744-A6BB-60DB46B9E9B0}" name="Distributed By" dataDxfId="3"/>
    <tableColumn id="6" xr3:uid="{A6910501-2701-A344-A214-5CE9C9B3CB5A}" name="Date" dataDxfId="2"/>
    <tableColumn id="7" xr3:uid="{88906066-9AFE-2848-9EF9-B7723F9102A1}" name="Participant ID" dataDxfId="1"/>
    <tableColumn id="8" xr3:uid="{4D20C5A3-BC18-6641-9619-6B0587EDC379}" name="Expensend on E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2164-F37B-B04D-B8B7-C8F1D0B3134B}">
  <dimension ref="A1:G14"/>
  <sheetViews>
    <sheetView tabSelected="1" zoomScale="150" workbookViewId="0">
      <selection activeCell="B2" sqref="B2:G2"/>
    </sheetView>
  </sheetViews>
  <sheetFormatPr baseColWidth="10" defaultColWidth="18.83203125" defaultRowHeight="14" x14ac:dyDescent="0.15"/>
  <cols>
    <col min="1" max="7" width="20.83203125" style="1" customWidth="1"/>
    <col min="8" max="16384" width="18.83203125" style="1"/>
  </cols>
  <sheetData>
    <row r="1" spans="1:7" x14ac:dyDescent="0.15">
      <c r="A1" s="40" t="s">
        <v>22</v>
      </c>
      <c r="B1" s="41"/>
      <c r="C1" s="41"/>
      <c r="D1" s="41"/>
      <c r="E1" s="41"/>
      <c r="F1" s="41"/>
      <c r="G1" s="42"/>
    </row>
    <row r="2" spans="1:7" x14ac:dyDescent="0.15">
      <c r="A2" s="22" t="s">
        <v>23</v>
      </c>
      <c r="B2" s="43"/>
      <c r="C2" s="43"/>
      <c r="D2" s="43"/>
      <c r="E2" s="43"/>
      <c r="F2" s="43"/>
      <c r="G2" s="44"/>
    </row>
    <row r="3" spans="1:7" x14ac:dyDescent="0.15">
      <c r="A3" s="22" t="s">
        <v>24</v>
      </c>
      <c r="B3" s="43"/>
      <c r="C3" s="43"/>
      <c r="D3" s="43"/>
      <c r="E3" s="43"/>
      <c r="F3" s="43"/>
      <c r="G3" s="44"/>
    </row>
    <row r="4" spans="1:7" x14ac:dyDescent="0.15">
      <c r="A4" s="22" t="s">
        <v>25</v>
      </c>
      <c r="B4" s="43"/>
      <c r="C4" s="43"/>
      <c r="D4" s="43"/>
      <c r="E4" s="43"/>
      <c r="F4" s="43"/>
      <c r="G4" s="44"/>
    </row>
    <row r="5" spans="1:7" x14ac:dyDescent="0.15">
      <c r="A5" s="45"/>
      <c r="B5" s="46"/>
      <c r="C5" s="46"/>
      <c r="D5" s="46"/>
      <c r="E5" s="46"/>
      <c r="F5" s="46"/>
      <c r="G5" s="47"/>
    </row>
    <row r="6" spans="1:7" x14ac:dyDescent="0.15">
      <c r="A6" s="23" t="s">
        <v>43</v>
      </c>
      <c r="B6" s="24" t="s">
        <v>26</v>
      </c>
      <c r="C6" s="24" t="s">
        <v>27</v>
      </c>
      <c r="D6" s="24" t="s">
        <v>28</v>
      </c>
      <c r="E6" s="24" t="s">
        <v>29</v>
      </c>
      <c r="F6" s="24" t="s">
        <v>30</v>
      </c>
      <c r="G6" s="25" t="s">
        <v>31</v>
      </c>
    </row>
    <row r="7" spans="1:7" ht="15" x14ac:dyDescent="0.2">
      <c r="A7" s="2"/>
      <c r="B7" s="3"/>
      <c r="C7" s="4"/>
      <c r="D7" s="26">
        <f t="shared" ref="D7:D13" si="0">B7-C7</f>
        <v>0</v>
      </c>
      <c r="E7" s="4"/>
      <c r="F7" s="5"/>
      <c r="G7" s="28">
        <f t="shared" ref="G7:G13" si="1">D7+F7</f>
        <v>0</v>
      </c>
    </row>
    <row r="8" spans="1:7" ht="15" x14ac:dyDescent="0.2">
      <c r="A8" s="2"/>
      <c r="B8" s="3"/>
      <c r="C8" s="4"/>
      <c r="D8" s="26">
        <f t="shared" si="0"/>
        <v>0</v>
      </c>
      <c r="E8" s="4"/>
      <c r="F8" s="5"/>
      <c r="G8" s="28">
        <f>D8+F8</f>
        <v>0</v>
      </c>
    </row>
    <row r="9" spans="1:7" ht="15" x14ac:dyDescent="0.2">
      <c r="A9" s="2"/>
      <c r="B9" s="3"/>
      <c r="C9" s="4"/>
      <c r="D9" s="26">
        <f t="shared" si="0"/>
        <v>0</v>
      </c>
      <c r="E9" s="4"/>
      <c r="F9" s="5"/>
      <c r="G9" s="28">
        <f t="shared" si="1"/>
        <v>0</v>
      </c>
    </row>
    <row r="10" spans="1:7" ht="15" x14ac:dyDescent="0.2">
      <c r="A10" s="2"/>
      <c r="B10" s="3"/>
      <c r="C10" s="4"/>
      <c r="D10" s="26">
        <f t="shared" si="0"/>
        <v>0</v>
      </c>
      <c r="E10" s="4"/>
      <c r="F10" s="5"/>
      <c r="G10" s="28">
        <f t="shared" si="1"/>
        <v>0</v>
      </c>
    </row>
    <row r="11" spans="1:7" ht="15" x14ac:dyDescent="0.2">
      <c r="A11" s="2"/>
      <c r="B11" s="3"/>
      <c r="C11" s="4"/>
      <c r="D11" s="26">
        <f t="shared" si="0"/>
        <v>0</v>
      </c>
      <c r="E11" s="4"/>
      <c r="F11" s="5"/>
      <c r="G11" s="28">
        <f t="shared" si="1"/>
        <v>0</v>
      </c>
    </row>
    <row r="12" spans="1:7" ht="15" x14ac:dyDescent="0.2">
      <c r="A12" s="2"/>
      <c r="B12" s="3"/>
      <c r="C12" s="4"/>
      <c r="D12" s="26">
        <f t="shared" si="0"/>
        <v>0</v>
      </c>
      <c r="E12" s="4"/>
      <c r="F12" s="5"/>
      <c r="G12" s="28">
        <f t="shared" si="1"/>
        <v>0</v>
      </c>
    </row>
    <row r="13" spans="1:7" ht="16" thickBot="1" x14ac:dyDescent="0.25">
      <c r="A13" s="6"/>
      <c r="B13" s="7"/>
      <c r="C13" s="8"/>
      <c r="D13" s="27">
        <f t="shared" si="0"/>
        <v>0</v>
      </c>
      <c r="E13" s="8"/>
      <c r="F13" s="9"/>
      <c r="G13" s="29">
        <f t="shared" si="1"/>
        <v>0</v>
      </c>
    </row>
    <row r="14" spans="1:7" ht="22" customHeight="1" x14ac:dyDescent="0.15">
      <c r="A14" s="48" t="s">
        <v>53</v>
      </c>
      <c r="B14" s="48"/>
      <c r="C14" s="48"/>
      <c r="D14" s="48"/>
      <c r="E14" s="48"/>
      <c r="F14" s="48"/>
      <c r="G14" s="48"/>
    </row>
  </sheetData>
  <sheetProtection algorithmName="SHA-512" hashValue="clUCVdzBlUYUnydZ3oKiOAjOSG2ehA5v5QJWOTA0NEqEUvZe0u2NLMT3N/rWf2Jt9nuxuAw+0QZ22jsEOBoReg==" saltValue="VTTVGk+l2nD+iEG/LG051w==" spinCount="100000" sheet="1" objects="1" scenarios="1" selectLockedCells="1"/>
  <mergeCells count="6">
    <mergeCell ref="A14:G14"/>
    <mergeCell ref="A1:G1"/>
    <mergeCell ref="B2:G2"/>
    <mergeCell ref="B3:G3"/>
    <mergeCell ref="B4:G4"/>
    <mergeCell ref="A5:G5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0DA6-BD97-49B7-BC6C-8DEA7306928F}">
  <dimension ref="A1:E26"/>
  <sheetViews>
    <sheetView zoomScale="160" zoomScaleNormal="160" workbookViewId="0">
      <selection activeCell="B2" sqref="B2:E2"/>
    </sheetView>
  </sheetViews>
  <sheetFormatPr baseColWidth="10" defaultColWidth="9.1640625" defaultRowHeight="14" x14ac:dyDescent="0.15"/>
  <cols>
    <col min="1" max="1" width="21.1640625" style="1" customWidth="1"/>
    <col min="2" max="2" width="13.5" style="1" customWidth="1"/>
    <col min="3" max="3" width="17.6640625" style="1" customWidth="1"/>
    <col min="4" max="4" width="11.83203125" style="1" customWidth="1"/>
    <col min="5" max="5" width="20.1640625" style="1" customWidth="1"/>
    <col min="6" max="16384" width="9.1640625" style="1"/>
  </cols>
  <sheetData>
    <row r="1" spans="1:5" x14ac:dyDescent="0.15">
      <c r="A1" s="57" t="s">
        <v>0</v>
      </c>
      <c r="B1" s="58"/>
      <c r="C1" s="58"/>
      <c r="D1" s="58"/>
      <c r="E1" s="59"/>
    </row>
    <row r="2" spans="1:5" x14ac:dyDescent="0.15">
      <c r="A2" s="22" t="s">
        <v>1</v>
      </c>
      <c r="B2" s="43"/>
      <c r="C2" s="43"/>
      <c r="D2" s="43"/>
      <c r="E2" s="44"/>
    </row>
    <row r="3" spans="1:5" x14ac:dyDescent="0.15">
      <c r="A3" s="22" t="s">
        <v>2</v>
      </c>
      <c r="B3" s="43"/>
      <c r="C3" s="43"/>
      <c r="D3" s="43"/>
      <c r="E3" s="44"/>
    </row>
    <row r="4" spans="1:5" x14ac:dyDescent="0.15">
      <c r="A4" s="22" t="s">
        <v>3</v>
      </c>
      <c r="B4" s="43"/>
      <c r="C4" s="43"/>
      <c r="D4" s="43"/>
      <c r="E4" s="44"/>
    </row>
    <row r="5" spans="1:5" x14ac:dyDescent="0.15">
      <c r="A5" s="22" t="s">
        <v>4</v>
      </c>
      <c r="B5" s="43"/>
      <c r="C5" s="43"/>
      <c r="D5" s="43"/>
      <c r="E5" s="44"/>
    </row>
    <row r="6" spans="1:5" x14ac:dyDescent="0.15">
      <c r="A6" s="22" t="s">
        <v>5</v>
      </c>
      <c r="B6" s="43"/>
      <c r="C6" s="43"/>
      <c r="D6" s="43"/>
      <c r="E6" s="44"/>
    </row>
    <row r="7" spans="1:5" x14ac:dyDescent="0.15">
      <c r="A7" s="60"/>
      <c r="B7" s="61"/>
      <c r="C7" s="61"/>
      <c r="D7" s="61"/>
      <c r="E7" s="62"/>
    </row>
    <row r="8" spans="1:5" x14ac:dyDescent="0.15">
      <c r="A8" s="30" t="s">
        <v>6</v>
      </c>
      <c r="B8" s="31" t="s">
        <v>7</v>
      </c>
      <c r="C8" s="31" t="s">
        <v>8</v>
      </c>
      <c r="D8" s="31" t="s">
        <v>9</v>
      </c>
      <c r="E8" s="32" t="s">
        <v>10</v>
      </c>
    </row>
    <row r="9" spans="1:5" ht="41" customHeight="1" x14ac:dyDescent="0.15">
      <c r="A9" s="55" t="s">
        <v>11</v>
      </c>
      <c r="B9" s="10" t="s">
        <v>44</v>
      </c>
      <c r="C9" s="11">
        <v>0</v>
      </c>
      <c r="D9" s="12"/>
      <c r="E9" s="33">
        <f>C9*D9</f>
        <v>0</v>
      </c>
    </row>
    <row r="10" spans="1:5" ht="41" customHeight="1" x14ac:dyDescent="0.15">
      <c r="A10" s="55"/>
      <c r="B10" s="10" t="s">
        <v>44</v>
      </c>
      <c r="C10" s="11">
        <v>0</v>
      </c>
      <c r="D10" s="12"/>
      <c r="E10" s="33">
        <f t="shared" ref="E10:E11" si="0">C10*D10</f>
        <v>0</v>
      </c>
    </row>
    <row r="11" spans="1:5" ht="41" customHeight="1" x14ac:dyDescent="0.15">
      <c r="A11" s="55"/>
      <c r="B11" s="10" t="s">
        <v>44</v>
      </c>
      <c r="C11" s="11">
        <v>0</v>
      </c>
      <c r="D11" s="12"/>
      <c r="E11" s="33">
        <f t="shared" si="0"/>
        <v>0</v>
      </c>
    </row>
    <row r="12" spans="1:5" x14ac:dyDescent="0.15">
      <c r="A12" s="53" t="s">
        <v>12</v>
      </c>
      <c r="B12" s="54"/>
      <c r="C12" s="54"/>
      <c r="D12" s="54"/>
      <c r="E12" s="34">
        <f>SUM(E9:E11)</f>
        <v>0</v>
      </c>
    </row>
    <row r="13" spans="1:5" x14ac:dyDescent="0.15">
      <c r="A13" s="60"/>
      <c r="B13" s="61"/>
      <c r="C13" s="61"/>
      <c r="D13" s="61"/>
      <c r="E13" s="62"/>
    </row>
    <row r="14" spans="1:5" x14ac:dyDescent="0.15">
      <c r="A14" s="30" t="s">
        <v>14</v>
      </c>
      <c r="B14" s="31" t="s">
        <v>7</v>
      </c>
      <c r="C14" s="31" t="s">
        <v>8</v>
      </c>
      <c r="D14" s="31" t="s">
        <v>9</v>
      </c>
      <c r="E14" s="32" t="s">
        <v>10</v>
      </c>
    </row>
    <row r="15" spans="1:5" ht="55" customHeight="1" x14ac:dyDescent="0.15">
      <c r="A15" s="55" t="s">
        <v>13</v>
      </c>
      <c r="B15" s="10" t="s">
        <v>44</v>
      </c>
      <c r="C15" s="11">
        <v>0</v>
      </c>
      <c r="D15" s="12"/>
      <c r="E15" s="33">
        <f>C15*D15</f>
        <v>0</v>
      </c>
    </row>
    <row r="16" spans="1:5" ht="55" customHeight="1" x14ac:dyDescent="0.15">
      <c r="A16" s="55"/>
      <c r="B16" s="10" t="s">
        <v>44</v>
      </c>
      <c r="C16" s="11">
        <v>0</v>
      </c>
      <c r="D16" s="12"/>
      <c r="E16" s="33">
        <f t="shared" ref="E16:E17" si="1">C16*D16</f>
        <v>0</v>
      </c>
    </row>
    <row r="17" spans="1:5" ht="55" customHeight="1" x14ac:dyDescent="0.15">
      <c r="A17" s="55"/>
      <c r="B17" s="10" t="s">
        <v>44</v>
      </c>
      <c r="C17" s="11">
        <v>0</v>
      </c>
      <c r="D17" s="12"/>
      <c r="E17" s="33">
        <f t="shared" si="1"/>
        <v>0</v>
      </c>
    </row>
    <row r="18" spans="1:5" x14ac:dyDescent="0.15">
      <c r="A18" s="53" t="s">
        <v>15</v>
      </c>
      <c r="B18" s="54"/>
      <c r="C18" s="54"/>
      <c r="D18" s="54"/>
      <c r="E18" s="34">
        <f>SUM(E15:E17)</f>
        <v>0</v>
      </c>
    </row>
    <row r="19" spans="1:5" x14ac:dyDescent="0.15">
      <c r="A19" s="60"/>
      <c r="B19" s="61"/>
      <c r="C19" s="61"/>
      <c r="D19" s="61"/>
      <c r="E19" s="62"/>
    </row>
    <row r="20" spans="1:5" x14ac:dyDescent="0.15">
      <c r="A20" s="49" t="s">
        <v>18</v>
      </c>
      <c r="B20" s="50"/>
      <c r="C20" s="31" t="s">
        <v>16</v>
      </c>
      <c r="D20" s="31" t="s">
        <v>19</v>
      </c>
      <c r="E20" s="32" t="s">
        <v>10</v>
      </c>
    </row>
    <row r="21" spans="1:5" ht="44" customHeight="1" x14ac:dyDescent="0.15">
      <c r="A21" s="55" t="s">
        <v>17</v>
      </c>
      <c r="B21" s="56"/>
      <c r="C21" s="13"/>
      <c r="D21" s="13"/>
      <c r="E21" s="33">
        <v>0</v>
      </c>
    </row>
    <row r="22" spans="1:5" ht="44" customHeight="1" x14ac:dyDescent="0.15">
      <c r="A22" s="55"/>
      <c r="B22" s="56"/>
      <c r="C22" s="13"/>
      <c r="D22" s="13"/>
      <c r="E22" s="33">
        <v>0</v>
      </c>
    </row>
    <row r="23" spans="1:5" ht="44" customHeight="1" x14ac:dyDescent="0.15">
      <c r="A23" s="55"/>
      <c r="B23" s="56"/>
      <c r="C23" s="13"/>
      <c r="D23" s="13"/>
      <c r="E23" s="33">
        <v>0</v>
      </c>
    </row>
    <row r="24" spans="1:5" x14ac:dyDescent="0.15">
      <c r="A24" s="53" t="s">
        <v>20</v>
      </c>
      <c r="B24" s="54"/>
      <c r="C24" s="54"/>
      <c r="D24" s="54"/>
      <c r="E24" s="36">
        <f>SUMIFS(E21:E23,D21:D23,"Completed")</f>
        <v>0</v>
      </c>
    </row>
    <row r="25" spans="1:5" ht="15" thickBot="1" x14ac:dyDescent="0.2">
      <c r="A25" s="51" t="s">
        <v>21</v>
      </c>
      <c r="B25" s="52"/>
      <c r="C25" s="52"/>
      <c r="D25" s="52"/>
      <c r="E25" s="37">
        <f>E12 + E18 - E24</f>
        <v>0</v>
      </c>
    </row>
    <row r="26" spans="1:5" ht="22" customHeight="1" x14ac:dyDescent="0.15">
      <c r="A26" s="48" t="s">
        <v>54</v>
      </c>
      <c r="B26" s="48"/>
      <c r="C26" s="48"/>
      <c r="D26" s="48"/>
      <c r="E26" s="48"/>
    </row>
  </sheetData>
  <sheetProtection algorithmName="SHA-512" hashValue="rUNrd65x7gZeFR7lv4YRSoNEj6bMwY/m4lCN59N1e2kA1Ktco/gbZ9ZwYqkgEdrMbag+kNJnSzmdog/I/7pnxw==" saltValue="XtfS0C7Fx7gh5VN0TJyo5A==" spinCount="100000" sheet="1" objects="1" scenarios="1" selectLockedCells="1"/>
  <mergeCells count="18">
    <mergeCell ref="A1:E1"/>
    <mergeCell ref="A12:D12"/>
    <mergeCell ref="A18:D18"/>
    <mergeCell ref="A13:E13"/>
    <mergeCell ref="A19:E19"/>
    <mergeCell ref="A7:E7"/>
    <mergeCell ref="A26:E26"/>
    <mergeCell ref="A20:B20"/>
    <mergeCell ref="A25:D25"/>
    <mergeCell ref="A24:D24"/>
    <mergeCell ref="B2:E2"/>
    <mergeCell ref="B3:E3"/>
    <mergeCell ref="B4:E4"/>
    <mergeCell ref="B5:E5"/>
    <mergeCell ref="B6:E6"/>
    <mergeCell ref="A21:B23"/>
    <mergeCell ref="A15:A17"/>
    <mergeCell ref="A9:A11"/>
  </mergeCells>
  <dataValidations count="1">
    <dataValidation type="list" allowBlank="1" showInputMessage="1" showErrorMessage="1" sqref="D21:D23" xr:uid="{CB4500E7-DEB5-6146-B741-2D444486ACA0}">
      <formula1>"Not Entered, In-Progress, Completed"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7A25-CC29-3F45-A516-1FFFE76BC29E}">
  <dimension ref="A1:H21"/>
  <sheetViews>
    <sheetView zoomScale="112" workbookViewId="0">
      <selection activeCell="B2" sqref="B2:H2"/>
    </sheetView>
  </sheetViews>
  <sheetFormatPr baseColWidth="10" defaultRowHeight="14" x14ac:dyDescent="0.15"/>
  <cols>
    <col min="1" max="8" width="30.83203125" style="1" customWidth="1"/>
    <col min="9" max="16384" width="10.83203125" style="1"/>
  </cols>
  <sheetData>
    <row r="1" spans="1:8" x14ac:dyDescent="0.15">
      <c r="A1" s="40" t="s">
        <v>22</v>
      </c>
      <c r="B1" s="41"/>
      <c r="C1" s="41"/>
      <c r="D1" s="41"/>
      <c r="E1" s="41"/>
      <c r="F1" s="41"/>
      <c r="G1" s="41"/>
      <c r="H1" s="42"/>
    </row>
    <row r="2" spans="1:8" x14ac:dyDescent="0.15">
      <c r="A2" s="35" t="s">
        <v>23</v>
      </c>
      <c r="B2" s="75"/>
      <c r="C2" s="75"/>
      <c r="D2" s="75"/>
      <c r="E2" s="75"/>
      <c r="F2" s="75"/>
      <c r="G2" s="75"/>
      <c r="H2" s="76"/>
    </row>
    <row r="3" spans="1:8" x14ac:dyDescent="0.15">
      <c r="A3" s="35" t="s">
        <v>52</v>
      </c>
      <c r="B3" s="77"/>
      <c r="C3" s="78"/>
      <c r="D3" s="78"/>
      <c r="E3" s="78"/>
      <c r="F3" s="78"/>
      <c r="G3" s="78"/>
      <c r="H3" s="79"/>
    </row>
    <row r="4" spans="1:8" x14ac:dyDescent="0.15">
      <c r="A4" s="35" t="s">
        <v>24</v>
      </c>
      <c r="B4" s="75"/>
      <c r="C4" s="75"/>
      <c r="D4" s="75"/>
      <c r="E4" s="75"/>
      <c r="F4" s="75"/>
      <c r="G4" s="75"/>
      <c r="H4" s="76"/>
    </row>
    <row r="5" spans="1:8" x14ac:dyDescent="0.15">
      <c r="A5" s="35" t="s">
        <v>25</v>
      </c>
      <c r="B5" s="75"/>
      <c r="C5" s="75"/>
      <c r="D5" s="75"/>
      <c r="E5" s="75"/>
      <c r="F5" s="75"/>
      <c r="G5" s="75"/>
      <c r="H5" s="76"/>
    </row>
    <row r="6" spans="1:8" x14ac:dyDescent="0.15">
      <c r="A6" s="35" t="s">
        <v>32</v>
      </c>
      <c r="B6" s="75"/>
      <c r="C6" s="75"/>
      <c r="D6" s="75"/>
      <c r="E6" s="75"/>
      <c r="F6" s="75"/>
      <c r="G6" s="75"/>
      <c r="H6" s="76"/>
    </row>
    <row r="7" spans="1:8" x14ac:dyDescent="0.15">
      <c r="A7" s="35" t="s">
        <v>33</v>
      </c>
      <c r="B7" s="75"/>
      <c r="C7" s="75"/>
      <c r="D7" s="75"/>
      <c r="E7" s="75"/>
      <c r="F7" s="75"/>
      <c r="G7" s="75"/>
      <c r="H7" s="76"/>
    </row>
    <row r="8" spans="1:8" x14ac:dyDescent="0.15">
      <c r="A8" s="60"/>
      <c r="B8" s="61"/>
      <c r="C8" s="61"/>
      <c r="D8" s="61"/>
      <c r="E8" s="61"/>
      <c r="F8" s="61"/>
      <c r="G8" s="61"/>
      <c r="H8" s="62"/>
    </row>
    <row r="9" spans="1:8" ht="15" customHeight="1" x14ac:dyDescent="0.15">
      <c r="A9" s="63"/>
      <c r="B9" s="64"/>
      <c r="C9" s="38" t="s">
        <v>46</v>
      </c>
      <c r="D9" s="39">
        <f>SUM(E15:E500)</f>
        <v>0</v>
      </c>
      <c r="E9" s="38" t="s">
        <v>49</v>
      </c>
      <c r="F9" s="39">
        <f>COUNTIF(E15:E500,"&gt;0")</f>
        <v>0</v>
      </c>
      <c r="G9" s="69"/>
      <c r="H9" s="70"/>
    </row>
    <row r="10" spans="1:8" ht="15" customHeight="1" x14ac:dyDescent="0.15">
      <c r="A10" s="65"/>
      <c r="B10" s="66"/>
      <c r="C10" s="38" t="s">
        <v>47</v>
      </c>
      <c r="D10" s="39">
        <f>SUMIFS(E15:E500,G15:G500,"&lt;&gt;")</f>
        <v>0</v>
      </c>
      <c r="E10" s="38" t="s">
        <v>50</v>
      </c>
      <c r="F10" s="39">
        <f>COUNTIFS(G15:G500,"&lt;&gt;")</f>
        <v>0</v>
      </c>
      <c r="G10" s="71"/>
      <c r="H10" s="72"/>
    </row>
    <row r="11" spans="1:8" ht="15" customHeight="1" x14ac:dyDescent="0.15">
      <c r="A11" s="65"/>
      <c r="B11" s="66"/>
      <c r="C11" s="38" t="s">
        <v>48</v>
      </c>
      <c r="D11" s="39">
        <f>SUM(E15:E500)-SUMIFS(E15:E500,G15:G500,"&lt;&gt;")</f>
        <v>0</v>
      </c>
      <c r="E11" s="38" t="s">
        <v>51</v>
      </c>
      <c r="F11" s="39">
        <f>COUNTIF(E15:E500,"&gt;0")-COUNTIFS(G15:G500,"&lt;&gt;")</f>
        <v>0</v>
      </c>
      <c r="G11" s="71"/>
      <c r="H11" s="72"/>
    </row>
    <row r="12" spans="1:8" ht="15" customHeight="1" x14ac:dyDescent="0.15">
      <c r="A12" s="67"/>
      <c r="B12" s="68"/>
      <c r="C12" s="38" t="s">
        <v>34</v>
      </c>
      <c r="D12" s="39">
        <f>SUMIFS(E15:E500,I15:I500,"&lt;&gt;")</f>
        <v>0</v>
      </c>
      <c r="E12" s="38" t="s">
        <v>35</v>
      </c>
      <c r="F12" s="39">
        <f>SUMIFS(E15:E500,G15:G500,"&lt;&gt;",I15:I500,"")</f>
        <v>0</v>
      </c>
      <c r="G12" s="73"/>
      <c r="H12" s="74"/>
    </row>
    <row r="13" spans="1:8" x14ac:dyDescent="0.15">
      <c r="A13" s="60"/>
      <c r="B13" s="61"/>
      <c r="C13" s="61"/>
      <c r="D13" s="61"/>
      <c r="E13" s="61"/>
      <c r="F13" s="61"/>
      <c r="G13" s="61"/>
      <c r="H13" s="62"/>
    </row>
    <row r="14" spans="1:8" x14ac:dyDescent="0.15">
      <c r="A14" s="14" t="s">
        <v>36</v>
      </c>
      <c r="B14" s="15" t="s">
        <v>37</v>
      </c>
      <c r="C14" s="15" t="s">
        <v>38</v>
      </c>
      <c r="D14" s="15" t="s">
        <v>39</v>
      </c>
      <c r="E14" s="15" t="s">
        <v>40</v>
      </c>
      <c r="F14" s="15" t="s">
        <v>41</v>
      </c>
      <c r="G14" s="15" t="s">
        <v>42</v>
      </c>
      <c r="H14" s="16" t="s">
        <v>45</v>
      </c>
    </row>
    <row r="15" spans="1:8" x14ac:dyDescent="0.15">
      <c r="A15" s="17"/>
      <c r="H15" s="18"/>
    </row>
    <row r="16" spans="1:8" x14ac:dyDescent="0.15">
      <c r="A16" s="17"/>
      <c r="H16" s="18"/>
    </row>
    <row r="17" spans="1:8" x14ac:dyDescent="0.15">
      <c r="A17" s="17"/>
      <c r="H17" s="18"/>
    </row>
    <row r="18" spans="1:8" x14ac:dyDescent="0.15">
      <c r="A18" s="17"/>
      <c r="H18" s="18"/>
    </row>
    <row r="19" spans="1:8" x14ac:dyDescent="0.15">
      <c r="A19" s="17"/>
      <c r="H19" s="18"/>
    </row>
    <row r="20" spans="1:8" ht="15" thickBot="1" x14ac:dyDescent="0.2">
      <c r="A20" s="19"/>
      <c r="B20" s="20"/>
      <c r="C20" s="20"/>
      <c r="D20" s="20"/>
      <c r="E20" s="20"/>
      <c r="F20" s="20"/>
      <c r="G20" s="20"/>
      <c r="H20" s="21"/>
    </row>
    <row r="21" spans="1:8" ht="22" customHeight="1" x14ac:dyDescent="0.15">
      <c r="A21" s="48" t="s">
        <v>55</v>
      </c>
      <c r="B21" s="48"/>
      <c r="C21" s="48"/>
      <c r="D21" s="48"/>
      <c r="E21" s="48"/>
      <c r="F21" s="48"/>
      <c r="G21" s="48"/>
      <c r="H21" s="48"/>
    </row>
  </sheetData>
  <sheetProtection algorithmName="SHA-512" hashValue="eIJzCa+aKLLfRvLtbLd0rYqt4iePkREek1M8sw3Vaq3fNIRv4NWpr5AwLBOrHR4BSs5lPWnQOLa09GFfGbJdrw==" saltValue="u6XWN2BvOuYYofSzf+G9Qw==" spinCount="100000" sheet="1" objects="1" scenarios="1" selectLockedCells="1"/>
  <mergeCells count="12">
    <mergeCell ref="A1:H1"/>
    <mergeCell ref="B2:H2"/>
    <mergeCell ref="B4:H4"/>
    <mergeCell ref="B5:H5"/>
    <mergeCell ref="B6:H6"/>
    <mergeCell ref="B7:H7"/>
    <mergeCell ref="B3:H3"/>
    <mergeCell ref="A21:H21"/>
    <mergeCell ref="A8:H8"/>
    <mergeCell ref="A13:H13"/>
    <mergeCell ref="A9:B12"/>
    <mergeCell ref="G9:H1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Ex. Summary</vt:lpstr>
      <vt:lpstr>Ex. Reconciliation</vt:lpstr>
      <vt:lpstr>Ex. $XX Vendor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Gruber, Katherine A</dc:creator>
  <cp:lastModifiedBy>Gruber, Katherine A</cp:lastModifiedBy>
  <dcterms:created xsi:type="dcterms:W3CDTF">2026-03-31T15:09:40Z</dcterms:created>
  <dcterms:modified xsi:type="dcterms:W3CDTF">2026-04-01T03:43:54Z</dcterms:modified>
</cp:coreProperties>
</file>